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ista de preţ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5">
    <font>
      <sz val="11.0"/>
      <color indexed="8"/>
      <name val="Calibri"/>
      <family val="2"/>
      <scheme val="minor"/>
    </font>
    <font>
      <name val="Arial"/>
      <sz val="10.0"/>
      <b val="true"/>
    </font>
    <font>
      <name val="Arial"/>
      <sz val="8.0"/>
      <b val="true"/>
    </font>
    <font>
      <name val="Arial"/>
      <sz val="8.0"/>
    </font>
    <font>
      <name val="Arial"/>
      <sz val="8.0"/>
      <color indexed="12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8">
    <xf numFmtId="0" fontId="0" fillId="0" borderId="0" xfId="0"/>
    <xf numFmtId="4" fontId="2" fillId="0" borderId="4" xfId="0" applyNumberFormat="true" applyBorder="true" applyFont="true">
      <alignment horizontal="right" vertical="top"/>
    </xf>
    <xf numFmtId="0" fontId="3" fillId="0" borderId="4" xfId="0" applyNumberFormat="true" applyBorder="true" applyFont="true">
      <alignment vertical="top"/>
    </xf>
    <xf numFmtId="0" fontId="2" fillId="0" borderId="4" xfId="0" applyNumberFormat="true" applyBorder="true" applyFont="true">
      <alignment vertical="top"/>
    </xf>
    <xf numFmtId="0" fontId="3" fillId="0" borderId="4" xfId="0" applyNumberFormat="true" applyBorder="true" applyFont="true">
      <alignment vertical="justify"/>
    </xf>
    <xf numFmtId="0" fontId="1" fillId="0" borderId="4" xfId="0" applyFont="true" applyBorder="true">
      <alignment horizontal="center" vertical="top" wrapText="true"/>
    </xf>
    <xf numFmtId="0" fontId="1" fillId="3" borderId="4" xfId="0" applyFont="true" applyFill="true" applyBorder="true">
      <alignment horizontal="left" vertical="top"/>
    </xf>
    <xf numFmtId="0" fontId="4" fillId="0" borderId="4" xfId="0" applyFont="true" applyBorder="true">
      <alignment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39.0625" customWidth="true"/>
    <col min="2" max="2" width="39.0625" customWidth="true"/>
    <col min="3" max="3" width="19.53125" customWidth="true"/>
    <col min="4" max="4" width="50.78125" customWidth="true"/>
    <col min="5" max="5" width="50.78125" customWidth="true"/>
    <col min="6" max="6" width="12.5" customWidth="true"/>
    <col min="7" max="7" width="117.1875" customWidth="true"/>
  </cols>
  <sheetData>
    <row r="1" customHeight="true" ht="25.0">
      <c r="A1" s="5" t="inlineStr">
        <is>
          <t>Tip</t>
        </is>
      </c>
      <c r="B1" s="5" t="inlineStr">
        <is>
          <t>Denumire</t>
        </is>
      </c>
      <c r="C1" s="5" t="inlineStr">
        <is>
          <t>Preț recom. util.final RON</t>
        </is>
      </c>
      <c r="D1" s="5" t="inlineStr">
        <is>
          <t>Link</t>
        </is>
      </c>
      <c r="E1" s="5" t="inlineStr">
        <is>
          <t>Image</t>
        </is>
      </c>
      <c r="F1" s="5" t="inlineStr">
        <is>
          <t>EAN</t>
        </is>
      </c>
      <c r="G1" s="5" t="inlineStr">
        <is>
          <t>Descriere</t>
        </is>
      </c>
    </row>
    <row r="2">
      <c r="A2" s="6" t="inlineStr">
        <is>
          <t xml:space="preserve">   Electricitate / STANLEY</t>
        </is>
      </c>
      <c r="B2" s="6" t="inlineStr">
        <is>
          <t/>
        </is>
      </c>
      <c r="C2" s="6" t="inlineStr">
        <is>
          <t/>
        </is>
      </c>
      <c r="D2" s="6" t="inlineStr">
        <is>
          <t/>
        </is>
      </c>
      <c r="E2" s="6" t="inlineStr">
        <is>
          <t/>
        </is>
      </c>
      <c r="F2" s="6" t="inlineStr">
        <is>
          <t/>
        </is>
      </c>
      <c r="G2" s="6" t="inlineStr">
        <is>
          <t/>
        </is>
      </c>
    </row>
    <row r="3">
      <c r="A3" s="3" t="inlineStr">
        <is>
          <t>SXECCR91E2E</t>
        </is>
      </c>
      <c r="B3" s="2" t="inlineStr">
        <is>
          <t>STANLEY prelungitor cupla</t>
        </is>
      </c>
      <c r="C3" s="1" t="n">
        <v>482.9</v>
      </c>
      <c r="D3" s="7" t="n">
        <f>HYPERLINK("https://www.somogyi.ro/product/stanley-prelungitor-cupla-sxeccr91e2e-16686","https://www.somogyi.ro/product/stanley-prelungitor-cupla-sxeccr91e2e-16686")</f>
        <v>0.0</v>
      </c>
      <c r="E3" s="7" t="n">
        <f>HYPERLINK("https://www.somogyi.ro/data/img/product_main_images/small/16686.jpg","https://www.somogyi.ro/data/img/product_main_images/small/16686.jpg")</f>
        <v>0.0</v>
      </c>
      <c r="F3" s="2" t="inlineStr">
        <is>
          <t>8719322271853</t>
        </is>
      </c>
      <c r="G3" s="4" t="inlineStr">
        <is>
          <t xml:space="preserve"> • tipul cablului: H07RN-F 3G2,5 mm² 
 • lungime fir: 20 m 
 • tensiune nominală: 250 V~  / 50 Hz 
 • curent nominal: 16 A 
 • putere nominală: 3680 W 
 • număr socluri: 1 
 • cu comutator: nu 
 • clasa de protecţie IP: IP44 (de exterior) 
 • alte informaţii: cablu negru	 
 • cablu cu fire 3 x 2,5 mm 2	 
 • pentru utilizare in interior si exterior</t>
        </is>
      </c>
    </row>
    <row r="4">
      <c r="A4" s="3" t="inlineStr">
        <is>
          <t>SXECCR91E2E</t>
        </is>
      </c>
      <c r="B4" s="2" t="inlineStr">
        <is>
          <t>STANLEY prelungitor cupla</t>
        </is>
      </c>
      <c r="C4" s="1" t="n">
        <v>482.9</v>
      </c>
      <c r="D4" s="7" t="n">
        <f>HYPERLINK("https://www.somogyi.ro/product/stanley-prelungitor-cupla-sxeccr91e2e-16686","https://www.somogyi.ro/product/stanley-prelungitor-cupla-sxeccr91e2e-16686")</f>
        <v>0.0</v>
      </c>
      <c r="E4" s="7" t="n">
        <f>HYPERLINK("https://www.somogyi.ro/data/img/product_main_images/small/16686.jpg","https://www.somogyi.ro/data/img/product_main_images/small/16686.jpg")</f>
        <v>0.0</v>
      </c>
      <c r="F4" s="2" t="inlineStr">
        <is>
          <t>8719322271853</t>
        </is>
      </c>
      <c r="G4" s="4" t="inlineStr">
        <is>
          <t xml:space="preserve"> • tipul cablului: H07RN-F 3G2,5 mm² 
 • lungime fir: 20 m 
 • tensiune nominală: 250 V~  / 50 Hz 
 • curent nominal: 16 A 
 • putere nominală: 3680 W 
 • număr socluri: 1 
 • cu comutator: nu 
 • clasa de protecţie IP: IP44 (de exterior) 
 • alte informaţii: cablu negru	 
 • cablu cu fire 3 x 2,5 mm 2	 
 • pentru utilizare in interior si exterior</t>
        </is>
      </c>
    </row>
    <row r="5">
      <c r="A5" s="3" t="inlineStr">
        <is>
          <t>SXECCR91E2E</t>
        </is>
      </c>
      <c r="B5" s="2" t="inlineStr">
        <is>
          <t>STANLEY prelungitor cupla</t>
        </is>
      </c>
      <c r="C5" s="1" t="n">
        <v>482.9</v>
      </c>
      <c r="D5" s="7" t="n">
        <f>HYPERLINK("https://www.somogyi.ro/product/stanley-prelungitor-cupla-sxeccr91e2e-16686","https://www.somogyi.ro/product/stanley-prelungitor-cupla-sxeccr91e2e-16686")</f>
        <v>0.0</v>
      </c>
      <c r="E5" s="7" t="n">
        <f>HYPERLINK("https://www.somogyi.ro/data/img/product_main_images/small/16686.jpg","https://www.somogyi.ro/data/img/product_main_images/small/16686.jpg")</f>
        <v>0.0</v>
      </c>
      <c r="F5" s="2" t="inlineStr">
        <is>
          <t>8719322271853</t>
        </is>
      </c>
      <c r="G5" s="4" t="inlineStr">
        <is>
          <t xml:space="preserve"> • tipul cablului: H07RN-F 3G2,5 mm² 
 • lungime fir: 20 m 
 • tensiune nominală: 250 V~  / 50 Hz 
 • curent nominal: 16 A 
 • putere nominală: 3680 W 
 • număr socluri: 1 
 • cu comutator: nu 
 • clasa de protecţie IP: IP44 (de exterior) 
 • alte informaţii: cablu negru	 
 • cablu cu fire 3 x 2,5 mm 2	 
 • pentru utilizare in interior si exterior</t>
        </is>
      </c>
    </row>
    <row r="6">
      <c r="A6" s="3" t="inlineStr">
        <is>
          <t>SXECCR91E2E</t>
        </is>
      </c>
      <c r="B6" s="2" t="inlineStr">
        <is>
          <t>STANLEY prelungitor cupla</t>
        </is>
      </c>
      <c r="C6" s="1" t="n">
        <v>419.9</v>
      </c>
      <c r="D6" s="7" t="n">
        <f>HYPERLINK("https://www.somogyi.ro/product/stanley-prelungitor-cupla-sxeccr91e2e-16686","https://www.somogyi.ro/product/stanley-prelungitor-cupla-sxeccr91e2e-16686")</f>
        <v>0.0</v>
      </c>
      <c r="E6" s="7" t="n">
        <f>HYPERLINK("https://www.somogyi.ro/data/img/product_main_images/small/16686.jpg","https://www.somogyi.ro/data/img/product_main_images/small/16686.jpg")</f>
        <v>0.0</v>
      </c>
      <c r="F6" s="2" t="inlineStr">
        <is>
          <t>8719322271853</t>
        </is>
      </c>
      <c r="G6" s="4" t="inlineStr">
        <is>
          <t xml:space="preserve"> • tipul cablului: H07RN-F 3G2,5 mm² 
 • lungime fir: 20 m 
 • tensiune nominală: 250 V~  / 50 Hz 
 • curent nominal: 16 A 
 • putere nominală: 3680 W 
 • număr socluri: 1 
 • cu comutator: nu 
 • clasa de protecţie IP: IP44 (de exterior) 
 • alte informaţii: cablu negru	 
 • cablu cu fire 3 x 2,5 mm 2	 
 • pentru utilizare in interior si exterior</t>
        </is>
      </c>
    </row>
    <row r="7">
      <c r="A7" s="3" t="inlineStr">
        <is>
          <t>SXECCR91E2E</t>
        </is>
      </c>
      <c r="B7" s="2" t="inlineStr">
        <is>
          <t>STANLEY prelungitor cupla</t>
        </is>
      </c>
      <c r="C7" s="1" t="n">
        <v>419.9</v>
      </c>
      <c r="D7" s="7" t="n">
        <f>HYPERLINK("https://www.somogyi.ro/product/stanley-prelungitor-cupla-sxeccr91e2e-16686","https://www.somogyi.ro/product/stanley-prelungitor-cupla-sxeccr91e2e-16686")</f>
        <v>0.0</v>
      </c>
      <c r="E7" s="7" t="n">
        <f>HYPERLINK("https://www.somogyi.ro/data/img/product_main_images/small/16686.jpg","https://www.somogyi.ro/data/img/product_main_images/small/16686.jpg")</f>
        <v>0.0</v>
      </c>
      <c r="F7" s="2" t="inlineStr">
        <is>
          <t>8719322271853</t>
        </is>
      </c>
      <c r="G7" s="4" t="inlineStr">
        <is>
          <t xml:space="preserve"> • tipul cablului: H07RN-F 3G2,5 mm² 
 • lungime fir: 20 m 
 • tensiune nominală: 250 V~  / 50 Hz 
 • curent nominal: 16 A 
 • putere nominală: 3680 W 
 • număr socluri: 1 
 • cu comutator: nu 
 • clasa de protecţie IP: IP44 (de exterior) 
 • alte informaţii: cablu negru	 
 • cablu cu fire 3 x 2,5 mm 2	 
 • pentru utilizare in interior si exterior</t>
        </is>
      </c>
    </row>
    <row r="8">
      <c r="A8" s="3" t="inlineStr">
        <is>
          <t>SXECCR91E2E</t>
        </is>
      </c>
      <c r="B8" s="2" t="inlineStr">
        <is>
          <t>STANLEY prelungitor cupla</t>
        </is>
      </c>
      <c r="C8" s="1" t="n">
        <v>443.9</v>
      </c>
      <c r="D8" s="7" t="n">
        <f>HYPERLINK("https://www.somogyi.ro/product/stanley-prelungitor-cupla-sxeccr91e2e-16686","https://www.somogyi.ro/product/stanley-prelungitor-cupla-sxeccr91e2e-16686")</f>
        <v>0.0</v>
      </c>
      <c r="E8" s="7" t="n">
        <f>HYPERLINK("https://www.somogyi.ro/data/img/product_main_images/small/16686.jpg","https://www.somogyi.ro/data/img/product_main_images/small/16686.jpg")</f>
        <v>0.0</v>
      </c>
      <c r="F8" s="2" t="inlineStr">
        <is>
          <t>8719322271853</t>
        </is>
      </c>
      <c r="G8" s="4" t="inlineStr">
        <is>
          <t xml:space="preserve"> • tipul cablului: H07RN-F 3G2,5 mm² 
 • lungime fir: 20 m 
 • tensiune nominală: 250 V~  / 50 Hz 
 • curent nominal: 16 A 
 • putere nominală: 3680 W 
 • număr socluri: 1 
 • cu comutator: nu 
 • clasa de protecţie IP: IP44 (de exterior) 
 • alte informaţii: cablu negru	 
 • cablu cu fire 3 x 2,5 mm 2	 
 • pentru utilizare in interior si exterior</t>
        </is>
      </c>
    </row>
    <row r="9">
      <c r="A9" s="3" t="inlineStr">
        <is>
          <t>SXECCR91A3E</t>
        </is>
      </c>
      <c r="B9" s="2" t="inlineStr">
        <is>
          <t>STANLEY prelungitor cupla, IP44, 25 m, H07RN-F 3G1,5</t>
        </is>
      </c>
      <c r="C9" s="1" t="n">
        <v>413.9</v>
      </c>
      <c r="D9" s="7" t="n">
        <f>HYPERLINK("https://www.somogyi.ro/product/stanley-prelungitor-cupla-ip44-25-m-h07rn-f-3g1-5-sxeccr91a3e-16687","https://www.somogyi.ro/product/stanley-prelungitor-cupla-ip44-25-m-h07rn-f-3g1-5-sxeccr91a3e-16687")</f>
        <v>0.0</v>
      </c>
      <c r="E9" s="7" t="n">
        <f>HYPERLINK("https://www.somogyi.ro/data/img/product_main_images/small/16687.jpg","https://www.somogyi.ro/data/img/product_main_images/small/16687.jpg")</f>
        <v>0.0</v>
      </c>
      <c r="F9" s="2" t="inlineStr">
        <is>
          <t>8719322271860</t>
        </is>
      </c>
      <c r="G9" s="4" t="inlineStr">
        <is>
          <t xml:space="preserve"> • cablu negru 
 • protecție IP44 
 • utilizare în interior și exterior 
 • cablu H07RNF 3G1,5 mm 2 , 25 m</t>
        </is>
      </c>
    </row>
    <row r="10">
      <c r="A10" s="3" t="inlineStr">
        <is>
          <t>SXECCR91A3E</t>
        </is>
      </c>
      <c r="B10" s="2" t="inlineStr">
        <is>
          <t>STANLEY prelungitor cupla, IP44, 25 m, H07RN-F 3G1,5</t>
        </is>
      </c>
      <c r="C10" s="1" t="n">
        <v>413.9</v>
      </c>
      <c r="D10" s="7" t="n">
        <f>HYPERLINK("https://www.somogyi.ro/product/stanley-prelungitor-cupla-ip44-25-m-h07rn-f-3g1-5-sxeccr91a3e-16687","https://www.somogyi.ro/product/stanley-prelungitor-cupla-ip44-25-m-h07rn-f-3g1-5-sxeccr91a3e-16687")</f>
        <v>0.0</v>
      </c>
      <c r="E10" s="7" t="n">
        <f>HYPERLINK("https://www.somogyi.ro/data/img/product_main_images/small/16687.jpg","https://www.somogyi.ro/data/img/product_main_images/small/16687.jpg")</f>
        <v>0.0</v>
      </c>
      <c r="F10" s="2" t="inlineStr">
        <is>
          <t>8719322271860</t>
        </is>
      </c>
      <c r="G10" s="4" t="inlineStr">
        <is>
          <t xml:space="preserve"> • cablu negru 
 • protecție IP44 
 • utilizare în interior și exterior 
 • cablu H07RNF 3G1,5 mm 2 , 25 m</t>
        </is>
      </c>
    </row>
    <row r="11">
      <c r="A11" s="3" t="inlineStr">
        <is>
          <t>SXECCR91A3E</t>
        </is>
      </c>
      <c r="B11" s="2" t="inlineStr">
        <is>
          <t>STANLEY prelungitor cupla, IP44, 25 m, H07RN-F 3G1,5</t>
        </is>
      </c>
      <c r="C11" s="1" t="n">
        <v>413.9</v>
      </c>
      <c r="D11" s="7" t="n">
        <f>HYPERLINK("https://www.somogyi.ro/product/stanley-prelungitor-cupla-ip44-25-m-h07rn-f-3g1-5-sxeccr91a3e-16687","https://www.somogyi.ro/product/stanley-prelungitor-cupla-ip44-25-m-h07rn-f-3g1-5-sxeccr91a3e-16687")</f>
        <v>0.0</v>
      </c>
      <c r="E11" s="7" t="n">
        <f>HYPERLINK("https://www.somogyi.ro/data/img/product_main_images/small/16687.jpg","https://www.somogyi.ro/data/img/product_main_images/small/16687.jpg")</f>
        <v>0.0</v>
      </c>
      <c r="F11" s="2" t="inlineStr">
        <is>
          <t>8719322271860</t>
        </is>
      </c>
      <c r="G11" s="4" t="inlineStr">
        <is>
          <t xml:space="preserve"> • cablu negru 
 • protecție IP44 
 • utilizare în interior și exterior 
 • cablu H07RNF 3G1,5 mm 2 , 25 m</t>
        </is>
      </c>
    </row>
    <row r="12">
      <c r="A12" s="3" t="inlineStr">
        <is>
          <t>SXECCR91A3E</t>
        </is>
      </c>
      <c r="B12" s="2" t="inlineStr">
        <is>
          <t>STANLEY prelungitor cupla, IP44, 25 m, H07RN-F 3G1,5</t>
        </is>
      </c>
      <c r="C12" s="1" t="n">
        <v>359.9</v>
      </c>
      <c r="D12" s="7" t="n">
        <f>HYPERLINK("https://www.somogyi.ro/product/stanley-prelungitor-cupla-ip44-25-m-h07rn-f-3g1-5-sxeccr91a3e-16687","https://www.somogyi.ro/product/stanley-prelungitor-cupla-ip44-25-m-h07rn-f-3g1-5-sxeccr91a3e-16687")</f>
        <v>0.0</v>
      </c>
      <c r="E12" s="7" t="n">
        <f>HYPERLINK("https://www.somogyi.ro/data/img/product_main_images/small/16687.jpg","https://www.somogyi.ro/data/img/product_main_images/small/16687.jpg")</f>
        <v>0.0</v>
      </c>
      <c r="F12" s="2" t="inlineStr">
        <is>
          <t>8719322271860</t>
        </is>
      </c>
      <c r="G12" s="4" t="inlineStr">
        <is>
          <t xml:space="preserve"> • cablu negru 
 • protecție IP44 
 • utilizare în interior și exterior 
 • cablu H07RNF 3G1,5 mm 2 , 25 m</t>
        </is>
      </c>
    </row>
    <row r="13">
      <c r="A13" s="3" t="inlineStr">
        <is>
          <t>SXECCR91A3E</t>
        </is>
      </c>
      <c r="B13" s="2" t="inlineStr">
        <is>
          <t>STANLEY prelungitor cupla, IP44, 25 m, H07RN-F 3G1,5</t>
        </is>
      </c>
      <c r="C13" s="1" t="n">
        <v>359.9</v>
      </c>
      <c r="D13" s="7" t="n">
        <f>HYPERLINK("https://www.somogyi.ro/product/stanley-prelungitor-cupla-ip44-25-m-h07rn-f-3g1-5-sxeccr91a3e-16687","https://www.somogyi.ro/product/stanley-prelungitor-cupla-ip44-25-m-h07rn-f-3g1-5-sxeccr91a3e-16687")</f>
        <v>0.0</v>
      </c>
      <c r="E13" s="7" t="n">
        <f>HYPERLINK("https://www.somogyi.ro/data/img/product_main_images/small/16687.jpg","https://www.somogyi.ro/data/img/product_main_images/small/16687.jpg")</f>
        <v>0.0</v>
      </c>
      <c r="F13" s="2" t="inlineStr">
        <is>
          <t>8719322271860</t>
        </is>
      </c>
      <c r="G13" s="4" t="inlineStr">
        <is>
          <t xml:space="preserve"> • cablu negru 
 • protecție IP44 
 • utilizare în interior și exterior 
 • cablu H07RNF 3G1,5 mm 2 , 25 m</t>
        </is>
      </c>
    </row>
    <row r="14">
      <c r="A14" s="3" t="inlineStr">
        <is>
          <t>SXECCR91A3E</t>
        </is>
      </c>
      <c r="B14" s="2" t="inlineStr">
        <is>
          <t>STANLEY prelungitor cupla, IP44, 25 m, H07RN-F 3G1,5</t>
        </is>
      </c>
      <c r="C14" s="1" t="n">
        <v>371.9</v>
      </c>
      <c r="D14" s="7" t="n">
        <f>HYPERLINK("https://www.somogyi.ro/product/stanley-prelungitor-cupla-ip44-25-m-h07rn-f-3g1-5-sxeccr91a3e-16687","https://www.somogyi.ro/product/stanley-prelungitor-cupla-ip44-25-m-h07rn-f-3g1-5-sxeccr91a3e-16687")</f>
        <v>0.0</v>
      </c>
      <c r="E14" s="7" t="n">
        <f>HYPERLINK("https://www.somogyi.ro/data/img/product_main_images/small/16687.jpg","https://www.somogyi.ro/data/img/product_main_images/small/16687.jpg")</f>
        <v>0.0</v>
      </c>
      <c r="F14" s="2" t="inlineStr">
        <is>
          <t>8719322271860</t>
        </is>
      </c>
      <c r="G14" s="4" t="inlineStr">
        <is>
          <t xml:space="preserve"> • cablu negru 
 • protecție IP44 
 • utilizare în interior și exterior 
 • cablu H07RNF 3G1,5 mm 2 , 25 m</t>
        </is>
      </c>
    </row>
    <row r="15">
      <c r="A15" s="6" t="inlineStr">
        <is>
          <t xml:space="preserve">   Tehnică de sonorizare / Difuzor auto</t>
        </is>
      </c>
      <c r="B15" s="6" t="inlineStr">
        <is>
          <t/>
        </is>
      </c>
      <c r="C15" s="6" t="inlineStr">
        <is>
          <t/>
        </is>
      </c>
      <c r="D15" s="6" t="inlineStr">
        <is>
          <t/>
        </is>
      </c>
      <c r="E15" s="6" t="inlineStr">
        <is>
          <t/>
        </is>
      </c>
      <c r="F15" s="6" t="inlineStr">
        <is>
          <t/>
        </is>
      </c>
      <c r="G15" s="6" t="inlineStr">
        <is>
          <t/>
        </is>
      </c>
    </row>
    <row r="16">
      <c r="A16" s="3" t="inlineStr">
        <is>
          <t>BK 165</t>
        </is>
      </c>
      <c r="B16" s="2" t="inlineStr">
        <is>
          <t>SET difuzoare auto, 165mm, 4 ohmi</t>
        </is>
      </c>
      <c r="C16" s="1" t="n">
        <v>107.9</v>
      </c>
      <c r="D16" s="7" t="n">
        <f>HYPERLINK("https://www.somogyi.ro/product/set-difuzoare-auto-165mm-4-ohmi-bk-165-11834","https://www.somogyi.ro/product/set-difuzoare-auto-165mm-4-ohmi-bk-165-11834")</f>
        <v>0.0</v>
      </c>
      <c r="E16" s="7" t="n">
        <f>HYPERLINK("https://www.somogyi.ro/data/img/product_main_images/small/11834.jpg","https://www.somogyi.ro/data/img/product_main_images/small/11834.jpg")</f>
        <v>0.0</v>
      </c>
      <c r="F16" s="2" t="inlineStr">
        <is>
          <t>5999084900465</t>
        </is>
      </c>
      <c r="G16" s="4" t="inlineStr">
        <is>
          <t xml:space="preserve"> • funcţie/realizare: difuzor auto cu con dublu 
 • diametrul nominal al difuzorului: Ø165 mm 
 • material con: joase-medii: hârtie, înalte: PEI 
 • impedanţă difuzor: 4 Ω 
 • sarcină difuzor: 2 x 75 W 
 • răspuns în frecvenţă: 45 - 19000 Hz 
 • sensibilitate difuzor: 86 dB 
 • unitate de împachetare: pereche</t>
        </is>
      </c>
    </row>
    <row r="17">
      <c r="A17" s="3" t="inlineStr">
        <is>
          <t>BK 165</t>
        </is>
      </c>
      <c r="B17" s="2" t="inlineStr">
        <is>
          <t>SET difuzoare auto, 165mm, 4 ohmi</t>
        </is>
      </c>
      <c r="C17" s="1" t="n">
        <v>107.9</v>
      </c>
      <c r="D17" s="7" t="n">
        <f>HYPERLINK("https://www.somogyi.ro/product/set-difuzoare-auto-165mm-4-ohmi-bk-165-11834","https://www.somogyi.ro/product/set-difuzoare-auto-165mm-4-ohmi-bk-165-11834")</f>
        <v>0.0</v>
      </c>
      <c r="E17" s="7" t="n">
        <f>HYPERLINK("https://www.somogyi.ro/data/img/product_main_images/small/11834.jpg","https://www.somogyi.ro/data/img/product_main_images/small/11834.jpg")</f>
        <v>0.0</v>
      </c>
      <c r="F17" s="2" t="inlineStr">
        <is>
          <t>5999084900465</t>
        </is>
      </c>
      <c r="G17" s="4" t="inlineStr">
        <is>
          <t xml:space="preserve"> • funcţie/realizare: difuzor auto cu con dublu 
 • diametrul nominal al difuzorului: Ø165 mm 
 • material con: joase-medii: hârtie, înalte: PEI 
 • impedanţă difuzor: 4 Ω 
 • sarcină difuzor: 2 x 75 W 
 • răspuns în frecvenţă: 45 - 19000 Hz 
 • sensibilitate difuzor: 86 dB 
 • unitate de împachetare: pereche</t>
        </is>
      </c>
    </row>
    <row r="18">
      <c r="A18" s="3" t="inlineStr">
        <is>
          <t>BK 165</t>
        </is>
      </c>
      <c r="B18" s="2" t="inlineStr">
        <is>
          <t>SET difuzoare auto, 165mm, 4 ohmi</t>
        </is>
      </c>
      <c r="C18" s="1" t="n">
        <v>107.9</v>
      </c>
      <c r="D18" s="7" t="n">
        <f>HYPERLINK("https://www.somogyi.ro/product/set-difuzoare-auto-165mm-4-ohmi-bk-165-11834","https://www.somogyi.ro/product/set-difuzoare-auto-165mm-4-ohmi-bk-165-11834")</f>
        <v>0.0</v>
      </c>
      <c r="E18" s="7" t="n">
        <f>HYPERLINK("https://www.somogyi.ro/data/img/product_main_images/small/11834.jpg","https://www.somogyi.ro/data/img/product_main_images/small/11834.jpg")</f>
        <v>0.0</v>
      </c>
      <c r="F18" s="2" t="inlineStr">
        <is>
          <t>5999084900465</t>
        </is>
      </c>
      <c r="G18" s="4" t="inlineStr">
        <is>
          <t xml:space="preserve"> • funcţie/realizare: difuzor auto cu con dublu 
 • diametrul nominal al difuzorului: Ø165 mm 
 • material con: joase-medii: hârtie, înalte: PEI 
 • impedanţă difuzor: 4 Ω 
 • sarcină difuzor: 2 x 75 W 
 • răspuns în frecvenţă: 45 - 19000 Hz 
 • sensibilitate difuzor: 86 dB 
 • unitate de împachetare: pereche</t>
        </is>
      </c>
    </row>
    <row r="19">
      <c r="A19" s="3" t="inlineStr">
        <is>
          <t>BK 100</t>
        </is>
      </c>
      <c r="B19" s="2" t="inlineStr">
        <is>
          <t>SET difuzoare auto, 100mm, 4 ohmi</t>
        </is>
      </c>
      <c r="C19" s="1" t="n">
        <v>70.99</v>
      </c>
      <c r="D19" s="7" t="n">
        <f>HYPERLINK("https://www.somogyi.ro/product/set-difuzoare-auto-100mm-4-ohmi-bk-100-11828","https://www.somogyi.ro/product/set-difuzoare-auto-100mm-4-ohmi-bk-100-11828")</f>
        <v>0.0</v>
      </c>
      <c r="E19" s="7" t="n">
        <f>HYPERLINK("https://www.somogyi.ro/data/img/product_main_images/small/11828.jpg","https://www.somogyi.ro/data/img/product_main_images/small/11828.jpg")</f>
        <v>0.0</v>
      </c>
      <c r="F19" s="2" t="inlineStr">
        <is>
          <t>5999084900403</t>
        </is>
      </c>
      <c r="G19" s="4" t="inlineStr">
        <is>
          <t xml:space="preserve"> • funcţie/realizare: difuzor auto cu con dublu 
 • diametrul nominal al difuzorului: Ø100 mm 
 • material con: joase-medii: hârtie, înalte: PEI 
 • impedanţă difuzor: 4 Ω 
 • sarcină difuzor: 2 x 45 W 
 • răspuns în frecvenţă: 55 - 19000 Hz 
 • sensibilitate difuzor: 85 dB 
 • unitate de împachetare: pereche</t>
        </is>
      </c>
    </row>
    <row r="20">
      <c r="A20" s="3" t="inlineStr">
        <is>
          <t>BK 100</t>
        </is>
      </c>
      <c r="B20" s="2" t="inlineStr">
        <is>
          <t>SET difuzoare auto, 100mm, 4 ohmi</t>
        </is>
      </c>
      <c r="C20" s="1" t="n">
        <v>70.99</v>
      </c>
      <c r="D20" s="7" t="n">
        <f>HYPERLINK("https://www.somogyi.ro/product/set-difuzoare-auto-100mm-4-ohmi-bk-100-11828","https://www.somogyi.ro/product/set-difuzoare-auto-100mm-4-ohmi-bk-100-11828")</f>
        <v>0.0</v>
      </c>
      <c r="E20" s="7" t="n">
        <f>HYPERLINK("https://www.somogyi.ro/data/img/product_main_images/small/11828.jpg","https://www.somogyi.ro/data/img/product_main_images/small/11828.jpg")</f>
        <v>0.0</v>
      </c>
      <c r="F20" s="2" t="inlineStr">
        <is>
          <t>5999084900403</t>
        </is>
      </c>
      <c r="G20" s="4" t="inlineStr">
        <is>
          <t xml:space="preserve"> • funcţie/realizare: difuzor auto cu con dublu 
 • diametrul nominal al difuzorului: Ø100 mm 
 • material con: joase-medii: hârtie, înalte: PEI 
 • impedanţă difuzor: 4 Ω 
 • sarcină difuzor: 2 x 45 W 
 • răspuns în frecvenţă: 55 - 19000 Hz 
 • sensibilitate difuzor: 85 dB 
 • unitate de împachetare: pereche</t>
        </is>
      </c>
    </row>
    <row r="21">
      <c r="A21" s="3" t="inlineStr">
        <is>
          <t>BK 100</t>
        </is>
      </c>
      <c r="B21" s="2" t="inlineStr">
        <is>
          <t>SET difuzoare auto, 100mm, 4 ohmi</t>
        </is>
      </c>
      <c r="C21" s="1" t="n">
        <v>70.99</v>
      </c>
      <c r="D21" s="7" t="n">
        <f>HYPERLINK("https://www.somogyi.ro/product/set-difuzoare-auto-100mm-4-ohmi-bk-100-11828","https://www.somogyi.ro/product/set-difuzoare-auto-100mm-4-ohmi-bk-100-11828")</f>
        <v>0.0</v>
      </c>
      <c r="E21" s="7" t="n">
        <f>HYPERLINK("https://www.somogyi.ro/data/img/product_main_images/small/11828.jpg","https://www.somogyi.ro/data/img/product_main_images/small/11828.jpg")</f>
        <v>0.0</v>
      </c>
      <c r="F21" s="2" t="inlineStr">
        <is>
          <t>5999084900403</t>
        </is>
      </c>
      <c r="G21" s="4" t="inlineStr">
        <is>
          <t xml:space="preserve"> • funcţie/realizare: difuzor auto cu con dublu 
 • diametrul nominal al difuzorului: Ø100 mm 
 • material con: joase-medii: hârtie, înalte: PEI 
 • impedanţă difuzor: 4 Ω 
 • sarcină difuzor: 2 x 45 W 
 • răspuns în frecvenţă: 55 - 19000 Hz 
 • sensibilitate difuzor: 85 dB 
 • unitate de împachetare: pereche</t>
        </is>
      </c>
    </row>
    <row r="22">
      <c r="A22" s="3" t="inlineStr">
        <is>
          <t>BK 130</t>
        </is>
      </c>
      <c r="B22" s="2" t="inlineStr">
        <is>
          <t>SET difuzoare auto, 130mm, 4 ohmi</t>
        </is>
      </c>
      <c r="C22" s="1" t="n">
        <v>82.99</v>
      </c>
      <c r="D22" s="7" t="n">
        <f>HYPERLINK("https://www.somogyi.ro/product/set-difuzoare-auto-130mm-4-ohmi-bk-130-11833","https://www.somogyi.ro/product/set-difuzoare-auto-130mm-4-ohmi-bk-130-11833")</f>
        <v>0.0</v>
      </c>
      <c r="E22" s="7" t="n">
        <f>HYPERLINK("https://www.somogyi.ro/data/img/product_main_images/small/11833.jpg","https://www.somogyi.ro/data/img/product_main_images/small/11833.jpg")</f>
        <v>0.0</v>
      </c>
      <c r="F22" s="2" t="inlineStr">
        <is>
          <t>5999084900458</t>
        </is>
      </c>
      <c r="G22" s="4" t="inlineStr">
        <is>
          <t xml:space="preserve"> • funcţie/realizare: difuzor auto cu con dublu 
 • diametrul nominal al difuzorului: Ø130 mm 
 • material con: joase-medii: hârtie, înalte: PEI 
 • impedanţă difuzor: 4 Ω 
 • sarcină difuzor: 2 x 50 W 
 • răspuns în frecvenţă: 50 - 19000 Hz 
 • sensibilitate difuzor: 86 dB 
 • unitate de împachetare: pereche</t>
        </is>
      </c>
    </row>
    <row r="23">
      <c r="A23" s="3" t="inlineStr">
        <is>
          <t>BK 130</t>
        </is>
      </c>
      <c r="B23" s="2" t="inlineStr">
        <is>
          <t>SET difuzoare auto, 130mm, 4 ohmi</t>
        </is>
      </c>
      <c r="C23" s="1" t="n">
        <v>82.99</v>
      </c>
      <c r="D23" s="7" t="n">
        <f>HYPERLINK("https://www.somogyi.ro/product/set-difuzoare-auto-130mm-4-ohmi-bk-130-11833","https://www.somogyi.ro/product/set-difuzoare-auto-130mm-4-ohmi-bk-130-11833")</f>
        <v>0.0</v>
      </c>
      <c r="E23" s="7" t="n">
        <f>HYPERLINK("https://www.somogyi.ro/data/img/product_main_images/small/11833.jpg","https://www.somogyi.ro/data/img/product_main_images/small/11833.jpg")</f>
        <v>0.0</v>
      </c>
      <c r="F23" s="2" t="inlineStr">
        <is>
          <t>5999084900458</t>
        </is>
      </c>
      <c r="G23" s="4" t="inlineStr">
        <is>
          <t xml:space="preserve"> • funcţie/realizare: difuzor auto cu con dublu 
 • diametrul nominal al difuzorului: Ø130 mm 
 • material con: joase-medii: hârtie, înalte: PEI 
 • impedanţă difuzor: 4 Ω 
 • sarcină difuzor: 2 x 50 W 
 • răspuns în frecvenţă: 50 - 19000 Hz 
 • sensibilitate difuzor: 86 dB 
 • unitate de împachetare: pereche</t>
        </is>
      </c>
    </row>
    <row r="24">
      <c r="A24" s="3" t="inlineStr">
        <is>
          <t>BK 130</t>
        </is>
      </c>
      <c r="B24" s="2" t="inlineStr">
        <is>
          <t>SET difuzoare auto, 130mm, 4 ohmi</t>
        </is>
      </c>
      <c r="C24" s="1" t="n">
        <v>82.99</v>
      </c>
      <c r="D24" s="7" t="n">
        <f>HYPERLINK("https://www.somogyi.ro/product/set-difuzoare-auto-130mm-4-ohmi-bk-130-11833","https://www.somogyi.ro/product/set-difuzoare-auto-130mm-4-ohmi-bk-130-11833")</f>
        <v>0.0</v>
      </c>
      <c r="E24" s="7" t="n">
        <f>HYPERLINK("https://www.somogyi.ro/data/img/product_main_images/small/11833.jpg","https://www.somogyi.ro/data/img/product_main_images/small/11833.jpg")</f>
        <v>0.0</v>
      </c>
      <c r="F24" s="2" t="inlineStr">
        <is>
          <t>5999084900458</t>
        </is>
      </c>
      <c r="G24" s="4" t="inlineStr">
        <is>
          <t xml:space="preserve"> • funcţie/realizare: difuzor auto cu con dublu 
 • diametrul nominal al difuzorului: Ø130 mm 
 • material con: joase-medii: hârtie, înalte: PEI 
 • impedanţă difuzor: 4 Ω 
 • sarcină difuzor: 2 x 50 W 
 • răspuns în frecvenţă: 50 - 19000 Hz 
 • sensibilitate difuzor: 86 dB 
 • unitate de împachetare: pereche</t>
        </is>
      </c>
    </row>
    <row r="25">
      <c r="A25" s="3" t="inlineStr">
        <is>
          <t>BK 087</t>
        </is>
      </c>
      <c r="B25" s="2" t="inlineStr">
        <is>
          <t>SET difuzoare auto, 87mm, 4 ohmi</t>
        </is>
      </c>
      <c r="C25" s="1" t="n">
        <v>63.99</v>
      </c>
      <c r="D25" s="7" t="n">
        <f>HYPERLINK("https://www.somogyi.ro/product/set-difuzoare-auto-87mm-4-ohmi-bk-087-11832","https://www.somogyi.ro/product/set-difuzoare-auto-87mm-4-ohmi-bk-087-11832")</f>
        <v>0.0</v>
      </c>
      <c r="E25" s="7" t="n">
        <f>HYPERLINK("https://www.somogyi.ro/data/img/product_main_images/small/11832.jpg","https://www.somogyi.ro/data/img/product_main_images/small/11832.jpg")</f>
        <v>0.0</v>
      </c>
      <c r="F25" s="2" t="inlineStr">
        <is>
          <t>5999084900441</t>
        </is>
      </c>
      <c r="G25" s="4" t="inlineStr">
        <is>
          <t xml:space="preserve"> • funcţie/realizare: difuzor auto cu con dublu 
 • diametrul nominal al difuzorului: Ø87 mm 
 • material con: joase-medii: hârtie, înalte: PEI 
 • impedanţă difuzor: 4 Ω 
 • sarcină difuzor: 2 x 35 W 
 • răspuns în frecvenţă: 75 - 18500 Hz 
 • sensibilitate difuzor: 85 dB 
 • unitate de împachetare: pereche</t>
        </is>
      </c>
    </row>
    <row r="26">
      <c r="A26" s="3" t="inlineStr">
        <is>
          <t>BK 087</t>
        </is>
      </c>
      <c r="B26" s="2" t="inlineStr">
        <is>
          <t>SET difuzoare auto, 87mm, 4 ohmi</t>
        </is>
      </c>
      <c r="C26" s="1" t="n">
        <v>63.99</v>
      </c>
      <c r="D26" s="7" t="n">
        <f>HYPERLINK("https://www.somogyi.ro/product/set-difuzoare-auto-87mm-4-ohmi-bk-087-11832","https://www.somogyi.ro/product/set-difuzoare-auto-87mm-4-ohmi-bk-087-11832")</f>
        <v>0.0</v>
      </c>
      <c r="E26" s="7" t="n">
        <f>HYPERLINK("https://www.somogyi.ro/data/img/product_main_images/small/11832.jpg","https://www.somogyi.ro/data/img/product_main_images/small/11832.jpg")</f>
        <v>0.0</v>
      </c>
      <c r="F26" s="2" t="inlineStr">
        <is>
          <t>5999084900441</t>
        </is>
      </c>
      <c r="G26" s="4" t="inlineStr">
        <is>
          <t xml:space="preserve"> • funcţie/realizare: difuzor auto cu con dublu 
 • diametrul nominal al difuzorului: Ø87 mm 
 • material con: joase-medii: hârtie, înalte: PEI 
 • impedanţă difuzor: 4 Ω 
 • sarcină difuzor: 2 x 35 W 
 • răspuns în frecvenţă: 75 - 18500 Hz 
 • sensibilitate difuzor: 85 dB 
 • unitate de împachetare: pereche</t>
        </is>
      </c>
    </row>
    <row r="27">
      <c r="A27" s="3" t="inlineStr">
        <is>
          <t>BK 087</t>
        </is>
      </c>
      <c r="B27" s="2" t="inlineStr">
        <is>
          <t>SET difuzoare auto, 87mm, 4 ohmi</t>
        </is>
      </c>
      <c r="C27" s="1" t="n">
        <v>63.99</v>
      </c>
      <c r="D27" s="7" t="n">
        <f>HYPERLINK("https://www.somogyi.ro/product/set-difuzoare-auto-87mm-4-ohmi-bk-087-11832","https://www.somogyi.ro/product/set-difuzoare-auto-87mm-4-ohmi-bk-087-11832")</f>
        <v>0.0</v>
      </c>
      <c r="E27" s="7" t="n">
        <f>HYPERLINK("https://www.somogyi.ro/data/img/product_main_images/small/11832.jpg","https://www.somogyi.ro/data/img/product_main_images/small/11832.jpg")</f>
        <v>0.0</v>
      </c>
      <c r="F27" s="2" t="inlineStr">
        <is>
          <t>5999084900441</t>
        </is>
      </c>
      <c r="G27" s="4" t="inlineStr">
        <is>
          <t xml:space="preserve"> • funcţie/realizare: difuzor auto cu con dublu 
 • diametrul nominal al difuzorului: Ø87 mm 
 • material con: joase-medii: hârtie, înalte: PEI 
 • impedanţă difuzor: 4 Ω 
 • sarcină difuzor: 2 x 35 W 
 • răspuns în frecvenţă: 75 - 18500 Hz 
 • sensibilitate difuzor: 85 dB 
 • unitate de împachetare: pereche</t>
        </is>
      </c>
    </row>
    <row r="28">
      <c r="A28" s="6" t="inlineStr">
        <is>
          <t xml:space="preserve">   Tehnică de sonorizare / Accesorii pentru hi-fi auto</t>
        </is>
      </c>
      <c r="B28" s="6" t="inlineStr">
        <is>
          <t/>
        </is>
      </c>
      <c r="C28" s="6" t="inlineStr">
        <is>
          <t/>
        </is>
      </c>
      <c r="D28" s="6" t="inlineStr">
        <is>
          <t/>
        </is>
      </c>
      <c r="E28" s="6" t="inlineStr">
        <is>
          <t/>
        </is>
      </c>
      <c r="F28" s="6" t="inlineStr">
        <is>
          <t/>
        </is>
      </c>
      <c r="G28" s="6" t="inlineStr">
        <is>
          <t/>
        </is>
      </c>
    </row>
    <row r="29">
      <c r="A29" s="3" t="inlineStr">
        <is>
          <t>SA 001</t>
        </is>
      </c>
      <c r="B29" s="2" t="inlineStr">
        <is>
          <t>Convertor semnal</t>
        </is>
      </c>
      <c r="C29" s="1" t="n">
        <v>48.99</v>
      </c>
      <c r="D29" s="7" t="n">
        <f>HYPERLINK("https://www.somogyi.ro/product/convertor-semnal-sa-001-4720","https://www.somogyi.ro/product/convertor-semnal-sa-001-4720")</f>
        <v>0.0</v>
      </c>
      <c r="E29" s="7" t="n">
        <f>HYPERLINK("https://www.somogyi.ro/data/img/product_main_images/small/04720.jpg","https://www.somogyi.ro/data/img/product_main_images/small/04720.jpg")</f>
        <v>0.0</v>
      </c>
      <c r="F29" s="2" t="inlineStr">
        <is>
          <t>5998312741658</t>
        </is>
      </c>
      <c r="G29" s="4" t="inlineStr">
        <is>
          <t xml:space="preserve"> • intrare audio: nivel înalt 
 • ieşire audio: 2 x RCA 
 • putere intrare: max. 2 x 50 W 
 • răspuns în frecvenţă: 20 - 35000 Hz 
 • reducere nivel de zgomot max.: max. 60 dB 
 • ieşirei impedanţă: 10 kΩ 
 • dimensiune: 90 x 65 x 27 mm</t>
        </is>
      </c>
    </row>
    <row r="30">
      <c r="A30" s="6" t="inlineStr">
        <is>
          <t xml:space="preserve">   Accesorii mobil, adaptoare călătorii / Suport dispozitive mobile</t>
        </is>
      </c>
      <c r="B30" s="6" t="inlineStr">
        <is>
          <t/>
        </is>
      </c>
      <c r="C30" s="6" t="inlineStr">
        <is>
          <t/>
        </is>
      </c>
      <c r="D30" s="6" t="inlineStr">
        <is>
          <t/>
        </is>
      </c>
      <c r="E30" s="6" t="inlineStr">
        <is>
          <t/>
        </is>
      </c>
      <c r="F30" s="6" t="inlineStr">
        <is>
          <t/>
        </is>
      </c>
      <c r="G30" s="6" t="inlineStr">
        <is>
          <t/>
        </is>
      </c>
    </row>
    <row r="31">
      <c r="A31" s="3" t="inlineStr">
        <is>
          <t>SA 024</t>
        </is>
      </c>
      <c r="B31" s="2" t="inlineStr">
        <is>
          <t>Suport universal cu ventuză</t>
        </is>
      </c>
      <c r="C31" s="1" t="n">
        <v>61.99</v>
      </c>
      <c r="D31" s="7" t="n">
        <f>HYPERLINK("https://www.somogyi.ro/product/suport-universal-cu-ventuza-sa-024-8547","https://www.somogyi.ro/product/suport-universal-cu-ventuza-sa-024-8547")</f>
        <v>0.0</v>
      </c>
      <c r="E31" s="7" t="n">
        <f>HYPERLINK("https://www.somogyi.ro/data/img/product_main_images/small/08547.jpg","https://www.somogyi.ro/data/img/product_main_images/small/08547.jpg")</f>
        <v>0.0</v>
      </c>
      <c r="F31" s="2" t="inlineStr">
        <is>
          <t>5998312774427</t>
        </is>
      </c>
      <c r="G31" s="4" t="inlineStr">
        <is>
          <t xml:space="preserve"> • culoare: negru 
 • dimensiune dispozitiv la care poate fi utilizat: max. 115 mm 
 • dimensiune suport: - 
 • reglare suport: poate fi reglat în 360° 
 • fixare suport / poziţionare: pe parbriz</t>
        </is>
      </c>
    </row>
    <row r="32">
      <c r="A32" s="3" t="inlineStr">
        <is>
          <t>SA 024</t>
        </is>
      </c>
      <c r="B32" s="2" t="inlineStr">
        <is>
          <t>Suport universal cu ventuză</t>
        </is>
      </c>
      <c r="C32" s="1" t="n">
        <v>61.99</v>
      </c>
      <c r="D32" s="7" t="n">
        <f>HYPERLINK("https://www.somogyi.ro/product/suport-universal-cu-ventuza-sa-024-8547","https://www.somogyi.ro/product/suport-universal-cu-ventuza-sa-024-8547")</f>
        <v>0.0</v>
      </c>
      <c r="E32" s="7" t="n">
        <f>HYPERLINK("https://www.somogyi.ro/data/img/product_main_images/small/08547.jpg","https://www.somogyi.ro/data/img/product_main_images/small/08547.jpg")</f>
        <v>0.0</v>
      </c>
      <c r="F32" s="2" t="inlineStr">
        <is>
          <t>5998312774427</t>
        </is>
      </c>
      <c r="G32" s="4" t="inlineStr">
        <is>
          <t xml:space="preserve"> • culoare: negru 
 • dimensiune dispozitiv la care poate fi utilizat: max. 115 mm 
 • dimensiune suport: - 
 • reglare suport: poate fi reglat în 360° 
 • fixare suport / poziţionare: pe parbriz</t>
        </is>
      </c>
    </row>
    <row r="33">
      <c r="A33" s="3" t="inlineStr">
        <is>
          <t>SA 024</t>
        </is>
      </c>
      <c r="B33" s="2" t="inlineStr">
        <is>
          <t>Suport universal cu ventuză</t>
        </is>
      </c>
      <c r="C33" s="1" t="n">
        <v>62.99</v>
      </c>
      <c r="D33" s="7" t="n">
        <f>HYPERLINK("https://www.somogyi.ro/product/suport-universal-cu-ventuza-sa-024-8547","https://www.somogyi.ro/product/suport-universal-cu-ventuza-sa-024-8547")</f>
        <v>0.0</v>
      </c>
      <c r="E33" s="7" t="n">
        <f>HYPERLINK("https://www.somogyi.ro/data/img/product_main_images/small/08547.jpg","https://www.somogyi.ro/data/img/product_main_images/small/08547.jpg")</f>
        <v>0.0</v>
      </c>
      <c r="F33" s="2" t="inlineStr">
        <is>
          <t>5998312774427</t>
        </is>
      </c>
      <c r="G33" s="4" t="inlineStr">
        <is>
          <t xml:space="preserve"> • culoare: negru 
 • dimensiune dispozitiv la care poate fi utilizat: max. 115 mm 
 • dimensiune suport: - 
 • reglare suport: poate fi reglat în 360° 
 • fixare suport / poziţionare: pe parbriz</t>
        </is>
      </c>
    </row>
    <row r="34">
      <c r="A34" s="6" t="inlineStr">
        <is>
          <t xml:space="preserve">   Accesorii mobil, adaptoare călătorii / Cablu conectare USB</t>
        </is>
      </c>
      <c r="B34" s="6" t="inlineStr">
        <is>
          <t/>
        </is>
      </c>
      <c r="C34" s="6" t="inlineStr">
        <is>
          <t/>
        </is>
      </c>
      <c r="D34" s="6" t="inlineStr">
        <is>
          <t/>
        </is>
      </c>
      <c r="E34" s="6" t="inlineStr">
        <is>
          <t/>
        </is>
      </c>
      <c r="F34" s="6" t="inlineStr">
        <is>
          <t/>
        </is>
      </c>
      <c r="G34" s="6" t="inlineStr">
        <is>
          <t/>
        </is>
      </c>
    </row>
    <row r="35">
      <c r="A35" s="3" t="inlineStr">
        <is>
          <t>USBC 1</t>
        </is>
      </c>
      <c r="B35" s="2" t="inlineStr">
        <is>
          <t>Cablu de încărcare USB-C</t>
        </is>
      </c>
      <c r="C35" s="1" t="n">
        <v>22.99</v>
      </c>
      <c r="D35" s="7" t="n">
        <f>HYPERLINK("https://www.somogyi.ro/product/cablu-de-incarcare-usb-c-usbc-1-15819","https://www.somogyi.ro/product/cablu-de-incarcare-usb-c-usbc-1-15819")</f>
        <v>0.0</v>
      </c>
      <c r="E35" s="7" t="n">
        <f>HYPERLINK("https://www.somogyi.ro/data/img/product_main_images/small/15819.jpg","https://www.somogyi.ro/data/img/product_main_images/small/15819.jpg")</f>
        <v>0.0</v>
      </c>
      <c r="F35" s="2" t="inlineStr">
        <is>
          <t>5999084938536</t>
        </is>
      </c>
      <c r="G35" s="4" t="inlineStr">
        <is>
          <t xml:space="preserve"> • dimensiune conectori: USB-A tata / USB-C 
 • lungime fir: 1 m 
 • culoare: alb 
 • curent max.: 2,1 A</t>
        </is>
      </c>
    </row>
    <row r="36">
      <c r="A36" s="3" t="inlineStr">
        <is>
          <t>USBCC 60</t>
        </is>
      </c>
      <c r="B36" s="2" t="inlineStr">
        <is>
          <t>Cablu incarcare USB C-C, 60W, 1m, alb</t>
        </is>
      </c>
      <c r="C36" s="1" t="n">
        <v>18.99</v>
      </c>
      <c r="D36" s="7" t="n">
        <f>HYPERLINK("https://www.somogyi.ro/product/cablu-incarcare-usb-c-c-60w-1m-alb-usbcc-60-18179","https://www.somogyi.ro/product/cablu-incarcare-usb-c-c-60w-1m-alb-usbcc-60-18179")</f>
        <v>0.0</v>
      </c>
      <c r="E36" s="7" t="n">
        <f>HYPERLINK("https://www.somogyi.ro/data/img/product_main_images/small/18179.jpg","https://www.somogyi.ro/data/img/product_main_images/small/18179.jpg")</f>
        <v>0.0</v>
      </c>
      <c r="F36" s="2" t="inlineStr">
        <is>
          <t>5999084962012</t>
        </is>
      </c>
      <c r="G36" s="4" t="inlineStr">
        <is>
          <t xml:space="preserve"> • dimensiune conectori: USB C-C 
 • lungime fir: ∼1 m 
 • culoare: alb 
 • curent max.: 3 A 
 • funcţie: cablu pentru incarcare traditionala si rapida QC/PD 
 • alte funcţii: in general are si functia de cablu de date (max.480 Mbps)</t>
        </is>
      </c>
    </row>
    <row r="37">
      <c r="A37" s="3" t="inlineStr">
        <is>
          <t>USBCC 60</t>
        </is>
      </c>
      <c r="B37" s="2" t="inlineStr">
        <is>
          <t>Cablu incarcare USB C-C, 60W, 1m, alb</t>
        </is>
      </c>
      <c r="C37" s="1" t="n">
        <v>26.99</v>
      </c>
      <c r="D37" s="7" t="n">
        <f>HYPERLINK("https://www.somogyi.ro/product/cablu-incarcare-usb-c-c-60w-1m-alb-usbcc-60-18179","https://www.somogyi.ro/product/cablu-incarcare-usb-c-c-60w-1m-alb-usbcc-60-18179")</f>
        <v>0.0</v>
      </c>
      <c r="E37" s="7" t="n">
        <f>HYPERLINK("https://www.somogyi.ro/data/img/product_main_images/small/18179.jpg","https://www.somogyi.ro/data/img/product_main_images/small/18179.jpg")</f>
        <v>0.0</v>
      </c>
      <c r="F37" s="2" t="inlineStr">
        <is>
          <t>5999084962012</t>
        </is>
      </c>
      <c r="G37" s="4" t="inlineStr">
        <is>
          <t xml:space="preserve"> • dimensiune conectori: USB C-C 
 • lungime fir: ∼1 m 
 • culoare: alb 
 • curent max.: 3 A 
 • funcţie: cablu pentru incarcare traditionala si rapida QC/PD 
 • alte funcţii: in general are si functia de cablu de date (max.480 Mbps)</t>
        </is>
      </c>
    </row>
    <row r="38">
      <c r="A38" s="3" t="inlineStr">
        <is>
          <t>USBCC 60</t>
        </is>
      </c>
      <c r="B38" s="2" t="inlineStr">
        <is>
          <t>Cablu incarcare USB C-C, 60W, 1m, alb</t>
        </is>
      </c>
      <c r="C38" s="1" t="n">
        <v>32.99</v>
      </c>
      <c r="D38" s="7" t="n">
        <f>HYPERLINK("https://www.somogyi.ro/product/cablu-incarcare-usb-c-c-60w-1m-alb-usbcc-60-18179","https://www.somogyi.ro/product/cablu-incarcare-usb-c-c-60w-1m-alb-usbcc-60-18179")</f>
        <v>0.0</v>
      </c>
      <c r="E38" s="7" t="n">
        <f>HYPERLINK("https://www.somogyi.ro/data/img/product_main_images/small/18179.jpg","https://www.somogyi.ro/data/img/product_main_images/small/18179.jpg")</f>
        <v>0.0</v>
      </c>
      <c r="F38" s="2" t="inlineStr">
        <is>
          <t>5999084962012</t>
        </is>
      </c>
      <c r="G38" s="4" t="inlineStr">
        <is>
          <t xml:space="preserve"> • dimensiune conectori: USB C-C 
 • lungime fir: ∼1 m 
 • culoare: alb 
 • curent max.: 3 A 
 • funcţie: cablu pentru incarcare traditionala si rapida QC/PD 
 • alte funcţii: in general are si functia de cablu de date (max.480 Mbps)</t>
        </is>
      </c>
    </row>
    <row r="39">
      <c r="A39" s="3" t="inlineStr">
        <is>
          <t>USBCC 60</t>
        </is>
      </c>
      <c r="B39" s="2" t="inlineStr">
        <is>
          <t>Cablu incarcare USB C-C, 60W, 1m, alb</t>
        </is>
      </c>
      <c r="C39" s="1" t="n">
        <v>29.99</v>
      </c>
      <c r="D39" s="7" t="n">
        <f>HYPERLINK("https://www.somogyi.ro/product/cablu-incarcare-usb-c-c-60w-1m-alb-usbcc-60-18179","https://www.somogyi.ro/product/cablu-incarcare-usb-c-c-60w-1m-alb-usbcc-60-18179")</f>
        <v>0.0</v>
      </c>
      <c r="E39" s="7" t="n">
        <f>HYPERLINK("https://www.somogyi.ro/data/img/product_main_images/small/18179.jpg","https://www.somogyi.ro/data/img/product_main_images/small/18179.jpg")</f>
        <v>0.0</v>
      </c>
      <c r="F39" s="2" t="inlineStr">
        <is>
          <t>5999084962012</t>
        </is>
      </c>
      <c r="G39" s="4" t="inlineStr">
        <is>
          <t xml:space="preserve"> • dimensiune conectori: USB C-C 
 • lungime fir: ∼1 m 
 • culoare: alb 
 • curent max.: 3 A 
 • funcţie: cablu pentru incarcare traditionala si rapida QC/PD 
 • alte funcţii: in general are si functia de cablu de date (max.480 Mbps)</t>
        </is>
      </c>
    </row>
    <row r="40">
      <c r="A40" s="3" t="inlineStr">
        <is>
          <t>USBC A2</t>
        </is>
      </c>
      <c r="B40" s="2" t="inlineStr">
        <is>
          <t>Adaptor USB-C mama - USB-A tata, metalic</t>
        </is>
      </c>
      <c r="C40" s="1" t="n">
        <v>18.99</v>
      </c>
      <c r="D40" s="7" t="n">
        <f>HYPERLINK("https://www.somogyi.ro/product/adaptor-usb-c-mama-usb-a-tata-metalic-usbc-a2-18181","https://www.somogyi.ro/product/adaptor-usb-c-mama-usb-a-tata-metalic-usbc-a2-18181")</f>
        <v>0.0</v>
      </c>
      <c r="E40" s="7" t="n">
        <f>HYPERLINK("https://www.somogyi.ro/data/img/product_main_images/small/18181.jpg","https://www.somogyi.ro/data/img/product_main_images/small/18181.jpg")</f>
        <v>0.0</v>
      </c>
      <c r="F40" s="2" t="inlineStr">
        <is>
          <t>5999084962036</t>
        </is>
      </c>
      <c r="G40" s="4" t="inlineStr">
        <is>
          <t xml:space="preserve"> • dimensiune conectori: priza USB-C - mufa USB-A 
 • culoare: negru 
 • curent max.: 2,1 A 
 • funcţie: adaptor, convertor 
 • alte funcţii: in general este potrivit si pentru transmitere date</t>
        </is>
      </c>
    </row>
    <row r="41">
      <c r="A41" s="3" t="inlineStr">
        <is>
          <t>USBC A2</t>
        </is>
      </c>
      <c r="B41" s="2" t="inlineStr">
        <is>
          <t>Adaptor USB-C mama - USB-A tata, metalic</t>
        </is>
      </c>
      <c r="C41" s="1" t="n">
        <v>20.99</v>
      </c>
      <c r="D41" s="7" t="n">
        <f>HYPERLINK("https://www.somogyi.ro/product/adaptor-usb-c-mama-usb-a-tata-metalic-usbc-a2-18181","https://www.somogyi.ro/product/adaptor-usb-c-mama-usb-a-tata-metalic-usbc-a2-18181")</f>
        <v>0.0</v>
      </c>
      <c r="E41" s="7" t="n">
        <f>HYPERLINK("https://www.somogyi.ro/data/img/product_main_images/small/18181.jpg","https://www.somogyi.ro/data/img/product_main_images/small/18181.jpg")</f>
        <v>0.0</v>
      </c>
      <c r="F41" s="2" t="inlineStr">
        <is>
          <t>5999084962036</t>
        </is>
      </c>
      <c r="G41" s="4" t="inlineStr">
        <is>
          <t xml:space="preserve"> • dimensiune conectori: priza USB-C - mufa USB-A 
 • culoare: negru 
 • curent max.: 2,1 A 
 • funcţie: adaptor, convertor 
 • alte funcţii: in general este potrivit si pentru transmitere date</t>
        </is>
      </c>
    </row>
    <row r="42">
      <c r="A42" s="3" t="inlineStr">
        <is>
          <t>USBAC1</t>
        </is>
      </c>
      <c r="B42" s="2" t="inlineStr">
        <is>
          <t>Cablu de incarcare USB A-C, 2.1A, 1m, negru</t>
        </is>
      </c>
      <c r="C42" s="1" t="n">
        <v>10.49</v>
      </c>
      <c r="D42" s="7" t="n">
        <f>HYPERLINK("https://www.somogyi.ro/product/cablu-de-incarcare-usb-a-c-2-1a-1m-negru-usbac1-18709","https://www.somogyi.ro/product/cablu-de-incarcare-usb-a-c-2-1a-1m-negru-usbac1-18709")</f>
        <v>0.0</v>
      </c>
      <c r="E42" s="7" t="n">
        <f>HYPERLINK("https://www.somogyi.ro/data/img/product_main_images/small/18709.jpg","https://www.somogyi.ro/data/img/product_main_images/small/18709.jpg")</f>
        <v>0.0</v>
      </c>
      <c r="F42" s="2" t="inlineStr">
        <is>
          <t>5999084967277</t>
        </is>
      </c>
      <c r="G42" s="4" t="inlineStr">
        <is>
          <t xml:space="preserve"> • cu mufe USB-A / USB-C 
 • acoperire durabilă, țesută din nailon 
 • de obicei funcționează și ca un cablu de date 
 • ~1 m / USB2.0 / 480 Mbps max. / 5 V / 2,1 A max.</t>
        </is>
      </c>
    </row>
    <row r="43">
      <c r="A43" s="3" t="inlineStr">
        <is>
          <t>USBC A1</t>
        </is>
      </c>
      <c r="B43" s="2" t="inlineStr">
        <is>
          <t>Convertor metalic, tata USB-C - mama microUSB-B</t>
        </is>
      </c>
      <c r="C43" s="1" t="n">
        <v>15.99</v>
      </c>
      <c r="D43" s="7" t="n">
        <f>HYPERLINK("https://www.somogyi.ro/product/convertor-metalic-tata-usb-c-mama-microusb-b-usbc-a1-15820","https://www.somogyi.ro/product/convertor-metalic-tata-usb-c-mama-microusb-b-usbc-a1-15820")</f>
        <v>0.0</v>
      </c>
      <c r="E43" s="7" t="n">
        <f>HYPERLINK("https://www.somogyi.ro/data/img/product_main_images/small/15820.jpg","https://www.somogyi.ro/data/img/product_main_images/small/15820.jpg")</f>
        <v>0.0</v>
      </c>
      <c r="F43" s="2" t="inlineStr">
        <is>
          <t>5999084938543</t>
        </is>
      </c>
      <c r="G43" s="4" t="inlineStr">
        <is>
          <t xml:space="preserve"> • dimensiune conectori: microUSB-B mama / USB-C tata 
 • curent max.: 2,1 A</t>
        </is>
      </c>
    </row>
    <row r="44">
      <c r="A44" s="3" t="inlineStr">
        <is>
          <t>USBC A1</t>
        </is>
      </c>
      <c r="B44" s="2" t="inlineStr">
        <is>
          <t>Convertor metalic, tata USB-C - mama microUSB-B</t>
        </is>
      </c>
      <c r="C44" s="1" t="n">
        <v>15.99</v>
      </c>
      <c r="D44" s="7" t="n">
        <f>HYPERLINK("https://www.somogyi.ro/product/convertor-metalic-tata-usb-c-mama-microusb-b-usbc-a1-15820","https://www.somogyi.ro/product/convertor-metalic-tata-usb-c-mama-microusb-b-usbc-a1-15820")</f>
        <v>0.0</v>
      </c>
      <c r="E44" s="7" t="n">
        <f>HYPERLINK("https://www.somogyi.ro/data/img/product_main_images/small/15820.jpg","https://www.somogyi.ro/data/img/product_main_images/small/15820.jpg")</f>
        <v>0.0</v>
      </c>
      <c r="F44" s="2" t="inlineStr">
        <is>
          <t>5999084938543</t>
        </is>
      </c>
      <c r="G44" s="4" t="inlineStr">
        <is>
          <t xml:space="preserve"> • dimensiune conectori: microUSB-B mama / USB-C tata 
 • curent max.: 2,1 A</t>
        </is>
      </c>
    </row>
    <row r="45">
      <c r="A45" s="3" t="inlineStr">
        <is>
          <t>USB A/MICRO-1</t>
        </is>
      </c>
      <c r="B45" s="2" t="inlineStr">
        <is>
          <t>Cablu de încărcare micro USB, 1 m</t>
        </is>
      </c>
      <c r="C45" s="1" t="n">
        <v>12.99</v>
      </c>
      <c r="D45" s="7" t="n">
        <f>HYPERLINK("https://www.somogyi.ro/product/cablu-de-incarcare-micro-usb-1-m-usb-a-micro-1-10265","https://www.somogyi.ro/product/cablu-de-incarcare-micro-usb-1-m-usb-a-micro-1-10265")</f>
        <v>0.0</v>
      </c>
      <c r="E45" s="7" t="n">
        <f>HYPERLINK("https://www.somogyi.ro/data/img/product_main_images/small/10265.jpg","https://www.somogyi.ro/data/img/product_main_images/small/10265.jpg")</f>
        <v>0.0</v>
      </c>
      <c r="F45" s="2" t="inlineStr">
        <is>
          <t>5998312788745</t>
        </is>
      </c>
      <c r="G45" s="4" t="inlineStr">
        <is>
          <t xml:space="preserve"> • dimensiune conectori: conector USB-A / microUSB-B 
 • lungime fir: 100 cm 
 • culoare: negru 
 • curent max.: 1 A 
 • alte funcţii: la cele mai multe dispozitive poate fi utilizat şi pt. cablu de date</t>
        </is>
      </c>
    </row>
    <row r="46">
      <c r="A46" s="3" t="inlineStr">
        <is>
          <t>USB A/MICRO-1</t>
        </is>
      </c>
      <c r="B46" s="2" t="inlineStr">
        <is>
          <t>Cablu de încărcare micro USB, 1 m</t>
        </is>
      </c>
      <c r="C46" s="1" t="n">
        <v>12.99</v>
      </c>
      <c r="D46" s="7" t="n">
        <f>HYPERLINK("https://www.somogyi.ro/product/cablu-de-incarcare-micro-usb-1-m-usb-a-micro-1-10265","https://www.somogyi.ro/product/cablu-de-incarcare-micro-usb-1-m-usb-a-micro-1-10265")</f>
        <v>0.0</v>
      </c>
      <c r="E46" s="7" t="n">
        <f>HYPERLINK("https://www.somogyi.ro/data/img/product_main_images/small/10265.jpg","https://www.somogyi.ro/data/img/product_main_images/small/10265.jpg")</f>
        <v>0.0</v>
      </c>
      <c r="F46" s="2" t="inlineStr">
        <is>
          <t>5998312788745</t>
        </is>
      </c>
      <c r="G46" s="4" t="inlineStr">
        <is>
          <t xml:space="preserve"> • dimensiune conectori: conector USB-A / microUSB-B 
 • lungime fir: 100 cm 
 • culoare: negru 
 • curent max.: 1 A 
 • alte funcţii: la cele mai multe dispozitive poate fi utilizat şi pt. cablu de date</t>
        </is>
      </c>
    </row>
    <row r="47">
      <c r="A47" s="3" t="inlineStr">
        <is>
          <t>USBC 1</t>
        </is>
      </c>
      <c r="B47" s="2" t="inlineStr">
        <is>
          <t>Cablu de încărcare USB-C</t>
        </is>
      </c>
      <c r="C47" s="1" t="n">
        <v>24.99</v>
      </c>
      <c r="D47" s="7" t="n">
        <f>HYPERLINK("https://www.somogyi.ro/product/cablu-de-incarcare-usb-c-usbc-1-15819","https://www.somogyi.ro/product/cablu-de-incarcare-usb-c-usbc-1-15819")</f>
        <v>0.0</v>
      </c>
      <c r="E47" s="7" t="n">
        <f>HYPERLINK("https://www.somogyi.ro/data/img/product_main_images/small/15819.jpg","https://www.somogyi.ro/data/img/product_main_images/small/15819.jpg")</f>
        <v>0.0</v>
      </c>
      <c r="F47" s="2" t="inlineStr">
        <is>
          <t>5999084938536</t>
        </is>
      </c>
      <c r="G47" s="4" t="inlineStr">
        <is>
          <t xml:space="preserve"> • dimensiune conectori: USB-A tata / USB-C 
 • lungime fir: 1 m 
 • culoare: alb 
 • curent max.: 2,1 A</t>
        </is>
      </c>
    </row>
    <row r="48">
      <c r="A48" s="3" t="inlineStr">
        <is>
          <t>USBC 1</t>
        </is>
      </c>
      <c r="B48" s="2" t="inlineStr">
        <is>
          <t>Cablu de încărcare USB-C</t>
        </is>
      </c>
      <c r="C48" s="1" t="n">
        <v>23.99</v>
      </c>
      <c r="D48" s="7" t="n">
        <f>HYPERLINK("https://www.somogyi.ro/product/cablu-de-incarcare-usb-c-usbc-1-15819","https://www.somogyi.ro/product/cablu-de-incarcare-usb-c-usbc-1-15819")</f>
        <v>0.0</v>
      </c>
      <c r="E48" s="7" t="n">
        <f>HYPERLINK("https://www.somogyi.ro/data/img/product_main_images/small/15819.jpg","https://www.somogyi.ro/data/img/product_main_images/small/15819.jpg")</f>
        <v>0.0</v>
      </c>
      <c r="F48" s="2" t="inlineStr">
        <is>
          <t>5999084938536</t>
        </is>
      </c>
      <c r="G48" s="4" t="inlineStr">
        <is>
          <t xml:space="preserve"> • dimensiune conectori: USB-A tata / USB-C 
 • lungime fir: 1 m 
 • culoare: alb 
 • curent max.: 2,1 A</t>
        </is>
      </c>
    </row>
    <row r="49">
      <c r="A49" s="6" t="inlineStr">
        <is>
          <t xml:space="preserve">   Încălzire, Dezumidificare / Încălzitor, radiator, filament</t>
        </is>
      </c>
      <c r="B49" s="6" t="inlineStr">
        <is>
          <t/>
        </is>
      </c>
      <c r="C49" s="6" t="inlineStr">
        <is>
          <t/>
        </is>
      </c>
      <c r="D49" s="6" t="inlineStr">
        <is>
          <t/>
        </is>
      </c>
      <c r="E49" s="6" t="inlineStr">
        <is>
          <t/>
        </is>
      </c>
      <c r="F49" s="6" t="inlineStr">
        <is>
          <t/>
        </is>
      </c>
      <c r="G49" s="6" t="inlineStr">
        <is>
          <t/>
        </is>
      </c>
    </row>
    <row r="50">
      <c r="A50" s="3" t="inlineStr">
        <is>
          <t>E216215</t>
        </is>
      </c>
      <c r="B50" s="2" t="inlineStr">
        <is>
          <t>NOIROT, INOVA V 1500 BL</t>
        </is>
      </c>
      <c r="C50" s="1" t="n">
        <v>1939.0</v>
      </c>
      <c r="D50" s="7" t="n">
        <f>HYPERLINK("https://www.somogyi.ro/product/noirot-inova-v-1500-bl-e216215-18959","https://www.somogyi.ro/product/noirot-inova-v-1500-bl-e216215-18959")</f>
        <v>0.0</v>
      </c>
      <c r="E50" s="7" t="n">
        <f>HYPERLINK("https://www.somogyi.ro/data/img/product_main_images/small/18959.jpg","https://www.somogyi.ro/data/img/product_main_images/small/18959.jpg")</f>
        <v>0.0</v>
      </c>
      <c r="F50" s="2" t="inlineStr">
        <is>
          <t>3465700056776</t>
        </is>
      </c>
      <c r="G50" s="4" t="inlineStr">
        <is>
          <t xml:space="preserve"> • putere 1500 W 
 • protecție IP24 
 • senzor de fereastră deschisă 
 • program săptămânal 
 • 3 programe prestabilite și 3 programe personalizabile 
 • blocare pentru copii 
 • termostat încorporat cu afișaj LCD  
 • precizie de 0,1 zecimi de grad  
 • cod PIN de blocare  
 • calibrării temperaturii 
 • memorie de 6 ore în caz de pană de curent 
 • comutator on/off 
 • culoare albă 
 • dimensiuni: 1057x440x124mm 
 • greutate: 10,9 kg</t>
        </is>
      </c>
    </row>
    <row r="51">
      <c r="A51" s="3" t="inlineStr">
        <is>
          <t>FK 23/T</t>
        </is>
      </c>
      <c r="B51" s="2" t="inlineStr">
        <is>
          <t>Filament pentru FK 23, 400W</t>
        </is>
      </c>
      <c r="C51" s="1" t="n">
        <v>15.49</v>
      </c>
      <c r="D51" s="7" t="n">
        <f>HYPERLINK("https://www.somogyi.ro/product/filament-pentru-fk-23-400w-fk-23-t-14906","https://www.somogyi.ro/product/filament-pentru-fk-23-400w-fk-23-t-14906")</f>
        <v>0.0</v>
      </c>
      <c r="E51" s="7" t="n">
        <f>HYPERLINK("https://www.somogyi.ro/data/img/product_main_images/small/14906.jpg","https://www.somogyi.ro/data/img/product_main_images/small/14906.jpg")</f>
        <v>0.0</v>
      </c>
      <c r="F51" s="2" t="inlineStr">
        <is>
          <t>5999084929435</t>
        </is>
      </c>
      <c r="G51" s="4" t="inlineStr">
        <is>
          <t xml:space="preserve"> • trepte de încălzire / putere: 400 W 
 • clasa de protecţie IP: nu 
 • decuplează în caz de răsturnare: nu 
 • alimentare: 230 V~ 
 • dimensiune: 16,3 cm 
 • observaţie: filament halogen, pt. FK 23</t>
        </is>
      </c>
    </row>
    <row r="52">
      <c r="A52" s="3" t="inlineStr">
        <is>
          <t>FK 21/T</t>
        </is>
      </c>
      <c r="B52" s="2" t="inlineStr">
        <is>
          <t>Filament pentru FK 21, 400W</t>
        </is>
      </c>
      <c r="C52" s="1" t="n">
        <v>15.49</v>
      </c>
      <c r="D52" s="7" t="n">
        <f>HYPERLINK("https://www.somogyi.ro/product/filament-pentru-fk-21-400w-fk-21-t-14907","https://www.somogyi.ro/product/filament-pentru-fk-21-400w-fk-21-t-14907")</f>
        <v>0.0</v>
      </c>
      <c r="E52" s="7" t="n">
        <f>HYPERLINK("https://www.somogyi.ro/data/img/product_main_images/small/14907.jpg","https://www.somogyi.ro/data/img/product_main_images/small/14907.jpg")</f>
        <v>0.0</v>
      </c>
      <c r="F52" s="2" t="inlineStr">
        <is>
          <t>5999084929442</t>
        </is>
      </c>
      <c r="G52" s="4" t="inlineStr">
        <is>
          <t xml:space="preserve"> • trepte de încălzire / putere: 400 W 
 • clasa de protecţie IP: nu 
 • decuplează în caz de răsturnare: nu 
 • alimentare: 230 V~ 
 • dimensiune: 19,5 cm 
 • observaţie: filament halogen, pt. FK 21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2025-04-24T23:00:13Z</dcterms:created>
  <dc:creator>Apache POI</dc:creator>
</cp:coreProperties>
</file>